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.barbaccia\Desktop\Stazione Appaltante\2018.04.12 - Ipotesi bis\Bando\"/>
    </mc:Choice>
  </mc:AlternateContent>
  <bookViews>
    <workbookView xWindow="0" yWindow="0" windowWidth="28800" windowHeight="1221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F17" i="1" s="1"/>
  <c r="C19" i="1" l="1"/>
  <c r="C24" i="1" s="1"/>
  <c r="C23" i="1"/>
  <c r="C18" i="1"/>
  <c r="C22" i="1" s="1"/>
  <c r="C27" i="1" s="1"/>
  <c r="F19" i="1" l="1"/>
  <c r="C21" i="1"/>
  <c r="F21" i="1" s="1"/>
  <c r="F22" i="1"/>
  <c r="C20" i="1"/>
  <c r="C25" i="1" s="1"/>
  <c r="F20" i="1" l="1"/>
  <c r="C26" i="1"/>
  <c r="C28" i="1" s="1"/>
</calcChain>
</file>

<file path=xl/sharedStrings.xml><?xml version="1.0" encoding="utf-8"?>
<sst xmlns="http://schemas.openxmlformats.org/spreadsheetml/2006/main" count="83" uniqueCount="60">
  <si>
    <t>CC = Consumo dichiarato carburante</t>
  </si>
  <si>
    <t>l/100 km</t>
  </si>
  <si>
    <t>DA OFFERTA</t>
  </si>
  <si>
    <t>eNOx  = emissioni ossido d'azoto</t>
  </si>
  <si>
    <t>g/kWh</t>
  </si>
  <si>
    <t>ePART = emissioni di particolato</t>
  </si>
  <si>
    <t>eNMHC = emissione idrocarburi non metanici (*)</t>
  </si>
  <si>
    <t>CM = chilometraggio veicolo nell'intero ciclo di vita</t>
  </si>
  <si>
    <t>km</t>
  </si>
  <si>
    <t>prefissato</t>
  </si>
  <si>
    <t>decreto 8 maggio 2012</t>
  </si>
  <si>
    <t>Consumo energetico</t>
  </si>
  <si>
    <t>MJ/litro</t>
  </si>
  <si>
    <t>DIR. 2009/33/CE e D.lgs 03/03/2011 n.24</t>
  </si>
  <si>
    <t>Potere Calorifico Gasolio</t>
  </si>
  <si>
    <t>kWh/litro</t>
  </si>
  <si>
    <t>VALORE STANDARD</t>
  </si>
  <si>
    <t>eCO2 = emissioni di CO2</t>
  </si>
  <si>
    <t>kg/litro</t>
  </si>
  <si>
    <t>Standard DEFRA</t>
  </si>
  <si>
    <t>cuC = costo unitario gasolio pre-Accisa</t>
  </si>
  <si>
    <t>€/litro</t>
  </si>
  <si>
    <t>VALORE AZIENDA STD.</t>
  </si>
  <si>
    <t>cuCO2 = costo unitario emissioni CO2</t>
  </si>
  <si>
    <t>€/kg</t>
  </si>
  <si>
    <t>cuNOx = costo unitario emissioni NOx</t>
  </si>
  <si>
    <t>€/g</t>
  </si>
  <si>
    <t>cuPART = costo unitario emissioni Particolato</t>
  </si>
  <si>
    <t>Consumo Carburante [(1 x 5)/100]</t>
  </si>
  <si>
    <t>litri</t>
  </si>
  <si>
    <t>Consumo carburante [14 / 5]</t>
  </si>
  <si>
    <t>litri/km</t>
  </si>
  <si>
    <t>Consumo Energetico Carburante [14 x 7]</t>
  </si>
  <si>
    <t>kWh</t>
  </si>
  <si>
    <t>Kg</t>
  </si>
  <si>
    <t>Emissioni CO2 [16 / 5]</t>
  </si>
  <si>
    <t>kg/km</t>
  </si>
  <si>
    <t>Emissioni NOx [15 x 2]</t>
  </si>
  <si>
    <t>g</t>
  </si>
  <si>
    <t>Emissioni NOx [17 / 5]</t>
  </si>
  <si>
    <t>g/km</t>
  </si>
  <si>
    <t>Emissioni PART [15 x 3]</t>
  </si>
  <si>
    <t>Emissioni PART [18 / 5]</t>
  </si>
  <si>
    <t>Emissioni NMHC [15 x 4]</t>
  </si>
  <si>
    <t>Emissioni NMHC [19 / 5]</t>
  </si>
  <si>
    <t>COSTO CICLO DI VITA CARBURANTE [9 X 14]</t>
  </si>
  <si>
    <t>€</t>
  </si>
  <si>
    <t>COSTO CICLO DI VITA NOx [11 x 17]</t>
  </si>
  <si>
    <t>COSTO CICLO DI VITA PART [12 x 18]</t>
  </si>
  <si>
    <t>COSTO CICLO DI VITA NMHC [13 x 19]</t>
  </si>
  <si>
    <t>Cea = COSTI DI ESERCIZIO ENERGETICI ED AMBIENTALI  DEL CICLO DI VITA [20+21+22+23+24]</t>
  </si>
  <si>
    <t>cuNMHC = costo unit. emissioni idrocarburi non metanici</t>
  </si>
  <si>
    <r>
      <t>TIPO MOTORIZZAZIONE:</t>
    </r>
    <r>
      <rPr>
        <b/>
        <sz val="11"/>
        <color indexed="10"/>
        <rFont val="Calibri"/>
        <family val="2"/>
        <scheme val="minor"/>
      </rPr>
      <t xml:space="preserve"> EURO VI</t>
    </r>
    <r>
      <rPr>
        <b/>
        <sz val="11"/>
        <rFont val="Calibri"/>
        <family val="2"/>
        <scheme val="minor"/>
      </rPr>
      <t xml:space="preserve"> - TIPO COMBUSTIBILE: </t>
    </r>
    <r>
      <rPr>
        <b/>
        <sz val="11"/>
        <color indexed="10"/>
        <rFont val="Calibri"/>
        <family val="2"/>
        <scheme val="minor"/>
      </rPr>
      <t>GASOLIO</t>
    </r>
  </si>
  <si>
    <r>
      <t xml:space="preserve">Rilevato secondo ciclo
</t>
    </r>
    <r>
      <rPr>
        <b/>
        <sz val="11"/>
        <color indexed="10"/>
        <rFont val="Calibri"/>
        <family val="2"/>
        <scheme val="minor"/>
      </rPr>
      <t>SORT: riferimento capitolato</t>
    </r>
  </si>
  <si>
    <r>
      <t xml:space="preserve">Con fattore di deterioramento DF - ciclo </t>
    </r>
    <r>
      <rPr>
        <b/>
        <sz val="11"/>
        <color indexed="10"/>
        <rFont val="Calibri"/>
        <family val="2"/>
        <scheme val="minor"/>
      </rPr>
      <t>WHTC</t>
    </r>
  </si>
  <si>
    <r>
      <t>Emissioni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[14 x 8]</t>
    </r>
  </si>
  <si>
    <r>
      <t xml:space="preserve">(*) emissioni NMHC (g/kWh) calcolate teoricamente in base al metodo analitico (valido per alimentazioni gasolio ma non a gas naturale):
</t>
    </r>
    <r>
      <rPr>
        <b/>
        <sz val="11"/>
        <rFont val="Calibri"/>
        <family val="2"/>
        <scheme val="minor"/>
      </rPr>
      <t xml:space="preserve">eNMHC </t>
    </r>
    <r>
      <rPr>
        <sz val="11"/>
        <rFont val="Calibri"/>
        <family val="2"/>
        <scheme val="minor"/>
      </rPr>
      <t>(teorici)</t>
    </r>
    <r>
      <rPr>
        <b/>
        <sz val="11"/>
        <rFont val="Calibri"/>
        <family val="2"/>
        <scheme val="minor"/>
      </rPr>
      <t xml:space="preserve"> = 0,98 x eTHC </t>
    </r>
    <r>
      <rPr>
        <sz val="11"/>
        <rFont val="Calibri"/>
        <family val="2"/>
        <scheme val="minor"/>
      </rPr>
      <t>(eHC totali)</t>
    </r>
  </si>
  <si>
    <r>
      <t>COSTO CICLO DI VITA CO</t>
    </r>
    <r>
      <rPr>
        <b/>
        <vertAlign val="subscript"/>
        <sz val="11"/>
        <rFont val="Calibri"/>
        <family val="2"/>
        <scheme val="minor"/>
      </rPr>
      <t xml:space="preserve">2 </t>
    </r>
    <r>
      <rPr>
        <b/>
        <sz val="11"/>
        <rFont val="Calibri"/>
        <family val="2"/>
        <scheme val="minor"/>
      </rPr>
      <t>[10 x 16]</t>
    </r>
  </si>
  <si>
    <t xml:space="preserve">FOGLIO DI CALCOLO PER I COSTI DI ESERCIZIO ENERGETICI E AMBIENTALI DEL CICLO DI VITA </t>
  </si>
  <si>
    <t>ALLEGATO G - GPA n.7036246 -  LOTTO 1 - CIG N. 743284628F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</si>
</sst>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€&quot;\ * #,##0.00_-;\-&quot;€&quot;\ * #,##0.00_-;_-&quot;€&quot;\ * &quot;-&quot;??_-;_-@_-"/>
    <numFmt numFmtId="164" formatCode="#,##0.0000"/>
    <numFmt numFmtId="165" formatCode="#,##0.00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justify" vertical="center"/>
    </xf>
    <xf numFmtId="0" fontId="0" fillId="0" borderId="0" xfId="0" applyFont="1" applyFill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horizontal="left" vertical="center"/>
    </xf>
    <xf numFmtId="10" fontId="0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44" fontId="2" fillId="2" borderId="2" xfId="1" applyFont="1" applyFill="1" applyBorder="1" applyAlignment="1">
      <alignment horizontal="left" vertical="center"/>
    </xf>
    <xf numFmtId="0" fontId="4" fillId="2" borderId="2" xfId="0" quotePrefix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justify"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justify" vertical="center"/>
    </xf>
    <xf numFmtId="0" fontId="4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justify" vertical="center"/>
    </xf>
    <xf numFmtId="0" fontId="4" fillId="5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horizontal="justify" vertical="center"/>
    </xf>
    <xf numFmtId="0" fontId="4" fillId="6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justify" vertical="center"/>
    </xf>
    <xf numFmtId="0" fontId="4" fillId="2" borderId="2" xfId="0" applyFont="1" applyFill="1" applyBorder="1" applyAlignment="1">
      <alignment vertical="center"/>
    </xf>
    <xf numFmtId="0" fontId="4" fillId="7" borderId="2" xfId="0" applyFont="1" applyFill="1" applyBorder="1" applyAlignment="1">
      <alignment horizontal="justify" vertical="center"/>
    </xf>
    <xf numFmtId="0" fontId="4" fillId="7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165" fontId="2" fillId="2" borderId="2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65" fontId="2" fillId="7" borderId="2" xfId="0" applyNumberFormat="1" applyFont="1" applyFill="1" applyBorder="1" applyAlignment="1">
      <alignment vertical="center"/>
    </xf>
    <xf numFmtId="0" fontId="4" fillId="7" borderId="3" xfId="0" applyFont="1" applyFill="1" applyBorder="1" applyAlignment="1">
      <alignment vertical="center"/>
    </xf>
    <xf numFmtId="165" fontId="2" fillId="3" borderId="2" xfId="0" applyNumberFormat="1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165" fontId="2" fillId="4" borderId="2" xfId="0" applyNumberFormat="1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165" fontId="2" fillId="5" borderId="2" xfId="0" applyNumberFormat="1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Fill="1" applyBorder="1" applyAlignment="1" applyProtection="1">
      <alignment horizontal="right" vertical="center"/>
      <protection locked="0"/>
    </xf>
    <xf numFmtId="164" fontId="2" fillId="0" borderId="2" xfId="0" applyNumberFormat="1" applyFont="1" applyFill="1" applyBorder="1" applyAlignment="1" applyProtection="1">
      <alignment horizontal="right" vertical="center"/>
      <protection locked="0"/>
    </xf>
    <xf numFmtId="3" fontId="0" fillId="6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7" borderId="2" xfId="0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7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3" fontId="4" fillId="4" borderId="2" xfId="0" applyNumberFormat="1" applyFont="1" applyFill="1" applyBorder="1" applyAlignment="1">
      <alignment horizontal="right" vertical="center"/>
    </xf>
    <xf numFmtId="3" fontId="4" fillId="5" borderId="2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3" fontId="2" fillId="7" borderId="2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3" fontId="2" fillId="5" borderId="2" xfId="0" applyNumberFormat="1" applyFont="1" applyFill="1" applyBorder="1" applyAlignment="1">
      <alignment horizontal="right" vertical="center"/>
    </xf>
    <xf numFmtId="3" fontId="0" fillId="0" borderId="0" xfId="0" applyNumberFormat="1" applyFont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2" fillId="2" borderId="5" xfId="0" applyFont="1" applyFill="1" applyBorder="1" applyAlignment="1">
      <alignment vertical="center"/>
    </xf>
    <xf numFmtId="0" fontId="2" fillId="7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8" borderId="2" xfId="0" applyFont="1" applyFill="1" applyBorder="1" applyAlignment="1">
      <alignment horizontal="left" vertical="center" wrapText="1"/>
    </xf>
    <xf numFmtId="3" fontId="2" fillId="8" borderId="2" xfId="0" applyNumberFormat="1" applyFont="1" applyFill="1" applyBorder="1" applyAlignment="1">
      <alignment horizontal="right" vertical="center"/>
    </xf>
    <xf numFmtId="0" fontId="2" fillId="8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justify"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4" borderId="2" xfId="0" applyFont="1" applyFill="1" applyBorder="1" applyAlignment="1">
      <alignment horizontal="justify" vertical="center" wrapText="1"/>
    </xf>
    <xf numFmtId="0" fontId="4" fillId="5" borderId="2" xfId="0" applyFont="1" applyFill="1" applyBorder="1" applyAlignment="1">
      <alignment horizontal="justify" vertical="center" wrapText="1"/>
    </xf>
    <xf numFmtId="0" fontId="4" fillId="6" borderId="2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justify" vertical="center" wrapText="1"/>
    </xf>
    <xf numFmtId="0" fontId="4" fillId="7" borderId="2" xfId="0" applyFont="1" applyFill="1" applyBorder="1" applyAlignment="1">
      <alignment horizontal="justify" vertical="center" wrapText="1"/>
    </xf>
  </cellXfs>
  <cellStyles count="2">
    <cellStyle name="Euro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B1" sqref="B1:G1"/>
    </sheetView>
  </sheetViews>
  <sheetFormatPr defaultRowHeight="15" x14ac:dyDescent="0.25"/>
  <cols>
    <col min="1" max="1" width="3.28515625" style="11" customWidth="1"/>
    <col min="2" max="2" width="68.140625" style="1" customWidth="1"/>
    <col min="3" max="3" width="10.140625" style="73" bestFit="1" customWidth="1"/>
    <col min="4" max="4" width="10" style="1" bestFit="1" customWidth="1"/>
    <col min="5" max="5" width="27.42578125" style="1" customWidth="1"/>
    <col min="6" max="6" width="8.42578125" style="1" customWidth="1"/>
    <col min="7" max="7" width="10.42578125" style="1" customWidth="1"/>
    <col min="8" max="16384" width="9.140625" style="1"/>
  </cols>
  <sheetData>
    <row r="1" spans="1:7" x14ac:dyDescent="0.25">
      <c r="B1" s="82" t="s">
        <v>59</v>
      </c>
      <c r="C1" s="82"/>
      <c r="D1" s="82"/>
      <c r="E1" s="82"/>
      <c r="F1" s="82"/>
      <c r="G1" s="82"/>
    </row>
    <row r="2" spans="1:7" x14ac:dyDescent="0.25">
      <c r="B2" s="85" t="s">
        <v>58</v>
      </c>
      <c r="C2" s="85"/>
      <c r="D2" s="85"/>
      <c r="E2" s="85"/>
      <c r="F2" s="85"/>
      <c r="G2" s="85"/>
    </row>
    <row r="3" spans="1:7" x14ac:dyDescent="0.25">
      <c r="B3" s="86" t="s">
        <v>52</v>
      </c>
      <c r="C3" s="86"/>
      <c r="D3" s="86"/>
      <c r="E3" s="86"/>
      <c r="F3" s="86"/>
      <c r="G3" s="86"/>
    </row>
    <row r="4" spans="1:7" ht="30" x14ac:dyDescent="0.25">
      <c r="A4" s="48">
        <v>1</v>
      </c>
      <c r="B4" s="13" t="s">
        <v>0</v>
      </c>
      <c r="C4" s="49"/>
      <c r="D4" s="14" t="s">
        <v>1</v>
      </c>
      <c r="E4" s="15" t="s">
        <v>53</v>
      </c>
      <c r="F4" s="83" t="s">
        <v>2</v>
      </c>
      <c r="G4" s="84"/>
    </row>
    <row r="5" spans="1:7" ht="45" x14ac:dyDescent="0.25">
      <c r="A5" s="48">
        <v>2</v>
      </c>
      <c r="B5" s="16" t="s">
        <v>3</v>
      </c>
      <c r="C5" s="50"/>
      <c r="D5" s="17" t="s">
        <v>4</v>
      </c>
      <c r="E5" s="18" t="s">
        <v>54</v>
      </c>
      <c r="F5" s="96" t="s">
        <v>2</v>
      </c>
      <c r="G5" s="84"/>
    </row>
    <row r="6" spans="1:7" ht="45" x14ac:dyDescent="0.25">
      <c r="A6" s="48">
        <v>3</v>
      </c>
      <c r="B6" s="19" t="s">
        <v>5</v>
      </c>
      <c r="C6" s="50"/>
      <c r="D6" s="20" t="s">
        <v>4</v>
      </c>
      <c r="E6" s="21" t="s">
        <v>54</v>
      </c>
      <c r="F6" s="97" t="s">
        <v>2</v>
      </c>
      <c r="G6" s="84"/>
    </row>
    <row r="7" spans="1:7" ht="45" x14ac:dyDescent="0.25">
      <c r="A7" s="48">
        <v>4</v>
      </c>
      <c r="B7" s="22" t="s">
        <v>6</v>
      </c>
      <c r="C7" s="50"/>
      <c r="D7" s="23" t="s">
        <v>4</v>
      </c>
      <c r="E7" s="24" t="s">
        <v>54</v>
      </c>
      <c r="F7" s="98" t="s">
        <v>2</v>
      </c>
      <c r="G7" s="84"/>
    </row>
    <row r="8" spans="1:7" x14ac:dyDescent="0.25">
      <c r="A8" s="48">
        <v>5</v>
      </c>
      <c r="B8" s="25" t="s">
        <v>7</v>
      </c>
      <c r="C8" s="51">
        <v>800000</v>
      </c>
      <c r="D8" s="26" t="s">
        <v>8</v>
      </c>
      <c r="E8" s="25" t="s">
        <v>9</v>
      </c>
      <c r="F8" s="99" t="s">
        <v>10</v>
      </c>
      <c r="G8" s="100"/>
    </row>
    <row r="9" spans="1:7" x14ac:dyDescent="0.25">
      <c r="A9" s="48">
        <v>6</v>
      </c>
      <c r="B9" s="27" t="s">
        <v>11</v>
      </c>
      <c r="C9" s="52">
        <v>36</v>
      </c>
      <c r="D9" s="28" t="s">
        <v>12</v>
      </c>
      <c r="E9" s="27"/>
      <c r="F9" s="83" t="s">
        <v>13</v>
      </c>
      <c r="G9" s="84"/>
    </row>
    <row r="10" spans="1:7" x14ac:dyDescent="0.25">
      <c r="A10" s="48">
        <v>7</v>
      </c>
      <c r="B10" s="27" t="s">
        <v>14</v>
      </c>
      <c r="C10" s="52">
        <v>10</v>
      </c>
      <c r="D10" s="28" t="s">
        <v>15</v>
      </c>
      <c r="E10" s="27"/>
      <c r="F10" s="83" t="s">
        <v>16</v>
      </c>
      <c r="G10" s="84"/>
    </row>
    <row r="11" spans="1:7" x14ac:dyDescent="0.25">
      <c r="A11" s="48">
        <v>8</v>
      </c>
      <c r="B11" s="29" t="s">
        <v>17</v>
      </c>
      <c r="C11" s="53">
        <v>2.5636000000000001</v>
      </c>
      <c r="D11" s="30" t="s">
        <v>18</v>
      </c>
      <c r="E11" s="29" t="s">
        <v>19</v>
      </c>
      <c r="F11" s="102" t="s">
        <v>16</v>
      </c>
      <c r="G11" s="84"/>
    </row>
    <row r="12" spans="1:7" x14ac:dyDescent="0.25">
      <c r="A12" s="48">
        <v>9</v>
      </c>
      <c r="B12" s="27" t="s">
        <v>20</v>
      </c>
      <c r="C12" s="54">
        <v>1</v>
      </c>
      <c r="D12" s="28" t="s">
        <v>21</v>
      </c>
      <c r="E12" s="27"/>
      <c r="F12" s="83" t="s">
        <v>22</v>
      </c>
      <c r="G12" s="84"/>
    </row>
    <row r="13" spans="1:7" x14ac:dyDescent="0.25">
      <c r="A13" s="48">
        <v>10</v>
      </c>
      <c r="B13" s="29" t="s">
        <v>23</v>
      </c>
      <c r="C13" s="53">
        <v>0.04</v>
      </c>
      <c r="D13" s="30" t="s">
        <v>24</v>
      </c>
      <c r="E13" s="29"/>
      <c r="F13" s="102" t="s">
        <v>13</v>
      </c>
      <c r="G13" s="101"/>
    </row>
    <row r="14" spans="1:7" x14ac:dyDescent="0.25">
      <c r="A14" s="48">
        <v>11</v>
      </c>
      <c r="B14" s="16" t="s">
        <v>25</v>
      </c>
      <c r="C14" s="55">
        <v>8.8000000000000005E-3</v>
      </c>
      <c r="D14" s="17" t="s">
        <v>26</v>
      </c>
      <c r="E14" s="16"/>
      <c r="F14" s="96" t="s">
        <v>13</v>
      </c>
      <c r="G14" s="101"/>
    </row>
    <row r="15" spans="1:7" x14ac:dyDescent="0.25">
      <c r="A15" s="48">
        <v>12</v>
      </c>
      <c r="B15" s="19" t="s">
        <v>27</v>
      </c>
      <c r="C15" s="56">
        <v>0.17399999999999999</v>
      </c>
      <c r="D15" s="20" t="s">
        <v>26</v>
      </c>
      <c r="E15" s="19"/>
      <c r="F15" s="97" t="s">
        <v>13</v>
      </c>
      <c r="G15" s="101"/>
    </row>
    <row r="16" spans="1:7" x14ac:dyDescent="0.25">
      <c r="A16" s="48">
        <v>13</v>
      </c>
      <c r="B16" s="22" t="s">
        <v>51</v>
      </c>
      <c r="C16" s="57">
        <v>2E-3</v>
      </c>
      <c r="D16" s="23" t="s">
        <v>26</v>
      </c>
      <c r="E16" s="22"/>
      <c r="F16" s="98" t="s">
        <v>13</v>
      </c>
      <c r="G16" s="101"/>
    </row>
    <row r="17" spans="1:9" x14ac:dyDescent="0.25">
      <c r="A17" s="48">
        <v>14</v>
      </c>
      <c r="B17" s="28" t="s">
        <v>28</v>
      </c>
      <c r="C17" s="58">
        <f>C8*C4/100</f>
        <v>0</v>
      </c>
      <c r="D17" s="28" t="s">
        <v>29</v>
      </c>
      <c r="E17" s="31" t="s">
        <v>30</v>
      </c>
      <c r="F17" s="32">
        <f>C17/C8</f>
        <v>0</v>
      </c>
      <c r="G17" s="33" t="s">
        <v>31</v>
      </c>
      <c r="H17" s="6"/>
      <c r="I17" s="6"/>
    </row>
    <row r="18" spans="1:9" x14ac:dyDescent="0.25">
      <c r="A18" s="48">
        <v>15</v>
      </c>
      <c r="B18" s="28" t="s">
        <v>32</v>
      </c>
      <c r="C18" s="58">
        <f>C17*C10</f>
        <v>0</v>
      </c>
      <c r="D18" s="28" t="s">
        <v>33</v>
      </c>
      <c r="E18" s="34"/>
      <c r="F18" s="34"/>
      <c r="G18" s="35"/>
      <c r="H18" s="6"/>
      <c r="I18" s="6"/>
    </row>
    <row r="19" spans="1:9" ht="18" x14ac:dyDescent="0.25">
      <c r="A19" s="48">
        <v>16</v>
      </c>
      <c r="B19" s="30" t="s">
        <v>55</v>
      </c>
      <c r="C19" s="59">
        <f>C17*C11</f>
        <v>0</v>
      </c>
      <c r="D19" s="30" t="s">
        <v>34</v>
      </c>
      <c r="E19" s="30" t="s">
        <v>35</v>
      </c>
      <c r="F19" s="36">
        <f>C19/C8</f>
        <v>0</v>
      </c>
      <c r="G19" s="37" t="s">
        <v>36</v>
      </c>
      <c r="H19" s="6"/>
      <c r="I19" s="6"/>
    </row>
    <row r="20" spans="1:9" x14ac:dyDescent="0.25">
      <c r="A20" s="48">
        <v>17</v>
      </c>
      <c r="B20" s="17" t="s">
        <v>37</v>
      </c>
      <c r="C20" s="60">
        <f>C18*C5</f>
        <v>0</v>
      </c>
      <c r="D20" s="17" t="s">
        <v>38</v>
      </c>
      <c r="E20" s="17" t="s">
        <v>39</v>
      </c>
      <c r="F20" s="38">
        <f>C20/C8</f>
        <v>0</v>
      </c>
      <c r="G20" s="39" t="s">
        <v>40</v>
      </c>
      <c r="H20" s="6"/>
      <c r="I20" s="6"/>
    </row>
    <row r="21" spans="1:9" x14ac:dyDescent="0.25">
      <c r="A21" s="48">
        <v>18</v>
      </c>
      <c r="B21" s="20" t="s">
        <v>41</v>
      </c>
      <c r="C21" s="61">
        <f>C18*C6</f>
        <v>0</v>
      </c>
      <c r="D21" s="20" t="s">
        <v>38</v>
      </c>
      <c r="E21" s="20" t="s">
        <v>42</v>
      </c>
      <c r="F21" s="40">
        <f>C21/C8</f>
        <v>0</v>
      </c>
      <c r="G21" s="41" t="s">
        <v>40</v>
      </c>
      <c r="H21" s="6"/>
      <c r="I21" s="6"/>
    </row>
    <row r="22" spans="1:9" x14ac:dyDescent="0.25">
      <c r="A22" s="48">
        <v>19</v>
      </c>
      <c r="B22" s="23" t="s">
        <v>43</v>
      </c>
      <c r="C22" s="62">
        <f>C18*C7</f>
        <v>0</v>
      </c>
      <c r="D22" s="23" t="s">
        <v>38</v>
      </c>
      <c r="E22" s="23" t="s">
        <v>44</v>
      </c>
      <c r="F22" s="42">
        <f>C22/C8</f>
        <v>0</v>
      </c>
      <c r="G22" s="43" t="s">
        <v>40</v>
      </c>
      <c r="H22" s="6"/>
      <c r="I22" s="6"/>
    </row>
    <row r="23" spans="1:9" ht="12.75" customHeight="1" x14ac:dyDescent="0.25">
      <c r="A23" s="48">
        <v>20</v>
      </c>
      <c r="B23" s="13" t="s">
        <v>45</v>
      </c>
      <c r="C23" s="63">
        <f>C12*C17</f>
        <v>0</v>
      </c>
      <c r="D23" s="74" t="s">
        <v>46</v>
      </c>
      <c r="E23" s="87" t="s">
        <v>56</v>
      </c>
      <c r="F23" s="88"/>
      <c r="G23" s="89"/>
      <c r="H23" s="7"/>
      <c r="I23" s="7"/>
    </row>
    <row r="24" spans="1:9" ht="18" x14ac:dyDescent="0.25">
      <c r="A24" s="48">
        <v>21</v>
      </c>
      <c r="B24" s="44" t="s">
        <v>57</v>
      </c>
      <c r="C24" s="64">
        <f>C19*C13</f>
        <v>0</v>
      </c>
      <c r="D24" s="75" t="s">
        <v>46</v>
      </c>
      <c r="E24" s="90"/>
      <c r="F24" s="91"/>
      <c r="G24" s="92"/>
      <c r="H24" s="7"/>
      <c r="I24" s="7"/>
    </row>
    <row r="25" spans="1:9" x14ac:dyDescent="0.25">
      <c r="A25" s="48">
        <v>22</v>
      </c>
      <c r="B25" s="45" t="s">
        <v>47</v>
      </c>
      <c r="C25" s="65">
        <f>C14*C20</f>
        <v>0</v>
      </c>
      <c r="D25" s="76" t="s">
        <v>46</v>
      </c>
      <c r="E25" s="90"/>
      <c r="F25" s="91"/>
      <c r="G25" s="92"/>
      <c r="H25" s="7"/>
      <c r="I25" s="7"/>
    </row>
    <row r="26" spans="1:9" x14ac:dyDescent="0.25">
      <c r="A26" s="48">
        <v>23</v>
      </c>
      <c r="B26" s="46" t="s">
        <v>48</v>
      </c>
      <c r="C26" s="66">
        <f>C15*C21</f>
        <v>0</v>
      </c>
      <c r="D26" s="77" t="s">
        <v>46</v>
      </c>
      <c r="E26" s="90"/>
      <c r="F26" s="91"/>
      <c r="G26" s="92"/>
      <c r="H26" s="7"/>
      <c r="I26" s="7"/>
    </row>
    <row r="27" spans="1:9" x14ac:dyDescent="0.25">
      <c r="A27" s="48">
        <v>24</v>
      </c>
      <c r="B27" s="47" t="s">
        <v>49</v>
      </c>
      <c r="C27" s="67">
        <f>C16*C22</f>
        <v>0</v>
      </c>
      <c r="D27" s="78" t="s">
        <v>46</v>
      </c>
      <c r="E27" s="90"/>
      <c r="F27" s="91"/>
      <c r="G27" s="92"/>
      <c r="H27" s="7"/>
      <c r="I27" s="7"/>
    </row>
    <row r="28" spans="1:9" ht="27" customHeight="1" x14ac:dyDescent="0.25">
      <c r="A28" s="48">
        <v>25</v>
      </c>
      <c r="B28" s="79" t="s">
        <v>50</v>
      </c>
      <c r="C28" s="80">
        <f>SUM(C23:C27)</f>
        <v>0</v>
      </c>
      <c r="D28" s="81" t="s">
        <v>46</v>
      </c>
      <c r="E28" s="93"/>
      <c r="F28" s="94"/>
      <c r="G28" s="95"/>
      <c r="H28" s="7"/>
      <c r="I28" s="7"/>
    </row>
    <row r="29" spans="1:9" x14ac:dyDescent="0.25">
      <c r="C29" s="68"/>
      <c r="D29" s="12"/>
      <c r="E29" s="6"/>
      <c r="F29" s="6"/>
      <c r="G29" s="6"/>
    </row>
    <row r="32" spans="1:9" x14ac:dyDescent="0.25">
      <c r="B32" s="2"/>
      <c r="C32" s="69"/>
      <c r="D32" s="2"/>
      <c r="E32" s="2"/>
      <c r="F32" s="2"/>
      <c r="G32" s="2"/>
    </row>
    <row r="33" spans="2:7" x14ac:dyDescent="0.25">
      <c r="B33" s="3"/>
      <c r="C33" s="70"/>
      <c r="D33" s="9"/>
      <c r="E33" s="8"/>
      <c r="F33" s="10"/>
      <c r="G33" s="2"/>
    </row>
    <row r="34" spans="2:7" x14ac:dyDescent="0.25">
      <c r="B34" s="3"/>
      <c r="C34" s="70"/>
      <c r="D34" s="9"/>
      <c r="E34" s="8"/>
      <c r="F34" s="10"/>
      <c r="G34" s="2"/>
    </row>
    <row r="35" spans="2:7" x14ac:dyDescent="0.25">
      <c r="B35" s="3"/>
      <c r="C35" s="70"/>
      <c r="D35" s="9"/>
      <c r="E35" s="8"/>
      <c r="F35" s="10"/>
      <c r="G35" s="2"/>
    </row>
    <row r="36" spans="2:7" x14ac:dyDescent="0.25">
      <c r="B36" s="3"/>
      <c r="C36" s="70"/>
      <c r="D36" s="9"/>
      <c r="E36" s="8"/>
      <c r="F36" s="10"/>
      <c r="G36" s="2"/>
    </row>
    <row r="37" spans="2:7" x14ac:dyDescent="0.25">
      <c r="B37" s="3"/>
      <c r="C37" s="70"/>
      <c r="D37" s="9"/>
      <c r="E37" s="8"/>
      <c r="F37" s="10"/>
      <c r="G37" s="2"/>
    </row>
    <row r="38" spans="2:7" x14ac:dyDescent="0.25">
      <c r="B38" s="4"/>
      <c r="C38" s="71"/>
      <c r="D38" s="4"/>
      <c r="E38" s="4"/>
      <c r="F38" s="2"/>
      <c r="G38" s="2"/>
    </row>
    <row r="39" spans="2:7" x14ac:dyDescent="0.25">
      <c r="B39" s="4"/>
      <c r="C39" s="71"/>
      <c r="D39" s="4"/>
      <c r="E39" s="4"/>
      <c r="F39" s="2"/>
      <c r="G39" s="2"/>
    </row>
    <row r="40" spans="2:7" x14ac:dyDescent="0.25">
      <c r="B40" s="4"/>
      <c r="C40" s="71"/>
      <c r="D40" s="4"/>
      <c r="E40" s="4"/>
      <c r="F40" s="2"/>
      <c r="G40" s="2"/>
    </row>
    <row r="41" spans="2:7" x14ac:dyDescent="0.25">
      <c r="B41" s="5"/>
      <c r="C41" s="72"/>
      <c r="D41" s="5"/>
      <c r="E41" s="5"/>
      <c r="F41" s="5"/>
    </row>
    <row r="42" spans="2:7" x14ac:dyDescent="0.25">
      <c r="B42" s="5"/>
      <c r="C42" s="72"/>
      <c r="D42" s="5"/>
      <c r="E42" s="5"/>
      <c r="F42" s="5"/>
    </row>
    <row r="43" spans="2:7" x14ac:dyDescent="0.25">
      <c r="B43" s="5"/>
      <c r="C43" s="72"/>
      <c r="D43" s="5"/>
      <c r="E43" s="5"/>
      <c r="F43" s="5"/>
    </row>
    <row r="44" spans="2:7" x14ac:dyDescent="0.25">
      <c r="B44" s="5"/>
      <c r="C44" s="72"/>
      <c r="D44" s="5"/>
      <c r="E44" s="5"/>
      <c r="F44" s="5"/>
    </row>
  </sheetData>
  <mergeCells count="17">
    <mergeCell ref="F15:G15"/>
    <mergeCell ref="B1:G1"/>
    <mergeCell ref="F9:G9"/>
    <mergeCell ref="B2:G2"/>
    <mergeCell ref="B3:G3"/>
    <mergeCell ref="E23:G28"/>
    <mergeCell ref="F4:G4"/>
    <mergeCell ref="F5:G5"/>
    <mergeCell ref="F6:G6"/>
    <mergeCell ref="F7:G7"/>
    <mergeCell ref="F8:G8"/>
    <mergeCell ref="F16:G16"/>
    <mergeCell ref="F10:G10"/>
    <mergeCell ref="F11:G11"/>
    <mergeCell ref="F12:G12"/>
    <mergeCell ref="F13:G13"/>
    <mergeCell ref="F14:G14"/>
  </mergeCells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f.barbaccia</dc:creator>
  <cp:lastModifiedBy>f.barbaccia</cp:lastModifiedBy>
  <cp:lastPrinted>2018-03-12T10:08:03Z</cp:lastPrinted>
  <dcterms:created xsi:type="dcterms:W3CDTF">2018-03-03T11:29:23Z</dcterms:created>
  <dcterms:modified xsi:type="dcterms:W3CDTF">2018-03-26T16:11:56Z</dcterms:modified>
</cp:coreProperties>
</file>